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G:\Meu Drive\Trabalhos eng minas\licitações\Itapuca\Projeto de Locação FPE 1717-2023   março 2025\Projeto e estudo\"/>
    </mc:Choice>
  </mc:AlternateContent>
  <xr:revisionPtr revIDLastSave="0" documentId="13_ncr:1_{16249AA4-EE77-4384-8133-12AAD764EB7F}" xr6:coauthVersionLast="47" xr6:coauthVersionMax="47" xr10:uidLastSave="{00000000-0000-0000-0000-000000000000}"/>
  <bookViews>
    <workbookView xWindow="-120" yWindow="-120" windowWidth="20730" windowHeight="11040" xr2:uid="{00000000-000D-0000-FFFF-FFFF00000000}"/>
  </bookViews>
  <sheets>
    <sheet name="Orçamento" sheetId="1" r:id="rId1"/>
    <sheet name="Descrição Abrigo" sheetId="2" r:id="rId2"/>
    <sheet name="Descrição Cercamento" sheetId="3"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1" l="1"/>
  <c r="G38" i="1"/>
  <c r="G31" i="1"/>
  <c r="G40" i="1"/>
  <c r="G39" i="1"/>
  <c r="G33" i="1"/>
  <c r="G27" i="1"/>
  <c r="G28" i="1"/>
  <c r="G29" i="1"/>
  <c r="G30" i="1"/>
  <c r="G32" i="1"/>
  <c r="G22" i="1"/>
  <c r="G23" i="1"/>
  <c r="G24" i="1"/>
  <c r="G25" i="1"/>
  <c r="G26" i="1"/>
  <c r="G21" i="1"/>
  <c r="G34" i="1" l="1"/>
  <c r="G12" i="1"/>
  <c r="G41" i="1"/>
  <c r="G42" i="1"/>
  <c r="G36" i="1"/>
  <c r="G15" i="1"/>
  <c r="G16" i="1"/>
  <c r="G13" i="1"/>
  <c r="G17" i="1"/>
  <c r="G18" i="1"/>
  <c r="G14" i="1"/>
  <c r="G9" i="1"/>
  <c r="G8" i="1"/>
  <c r="G10" i="1" l="1"/>
  <c r="G43" i="1"/>
  <c r="G19" i="1"/>
  <c r="G44" i="1" l="1"/>
</calcChain>
</file>

<file path=xl/sharedStrings.xml><?xml version="1.0" encoding="utf-8"?>
<sst xmlns="http://schemas.openxmlformats.org/spreadsheetml/2006/main" count="89" uniqueCount="59">
  <si>
    <t>Item</t>
  </si>
  <si>
    <t>Unid.</t>
  </si>
  <si>
    <t>Quant.</t>
  </si>
  <si>
    <t>Descrição</t>
  </si>
  <si>
    <t>Valor Unit. (R$)</t>
  </si>
  <si>
    <t>Perfuração poço tubular profundo 6"</t>
  </si>
  <si>
    <t>Total</t>
  </si>
  <si>
    <t>Tampa de Proteção do Poço</t>
  </si>
  <si>
    <t>Serviços preliminares</t>
  </si>
  <si>
    <t>Perfuração e construção do poço tubular</t>
  </si>
  <si>
    <t>serviços finais</t>
  </si>
  <si>
    <t>Sub-total</t>
  </si>
  <si>
    <t>Tamponamento (quando necessário)</t>
  </si>
  <si>
    <t>Análise de água padrão outorga DRH/RS</t>
  </si>
  <si>
    <t>Valor Total (R$)</t>
  </si>
  <si>
    <t>Município de Itapuca/RS</t>
  </si>
  <si>
    <t>CNPJ: 93.856.862/0001-00</t>
  </si>
  <si>
    <t>Teste de Vazão 24 horas (planilhas, cálculos e gráficos), com resultado do poço e ralatório técnico, perfil geológico e construtivo, ART.</t>
  </si>
  <si>
    <t>mts</t>
  </si>
  <si>
    <t>Laje de proteção sanitária (1m x 1m x 10cm de espessura)</t>
  </si>
  <si>
    <t>Cercamento (5mx5mx2,10m) conforme Manual do Programa Avançar - Poços na Agricultura</t>
  </si>
  <si>
    <t>Abrigo de Proteção para Quadro de Comando conforme Manual do programa Avançar - Poços na Agricultura</t>
  </si>
  <si>
    <t>Fornecimento e Instalação da Bomba Submersa</t>
  </si>
  <si>
    <t>Tubulação de recalque galvanizada diâmetro 1.1/4"</t>
  </si>
  <si>
    <t>Niple Galvanizado de 1.1/4"</t>
  </si>
  <si>
    <t>Curva Galvanizada 1.1/4"</t>
  </si>
  <si>
    <t>União Galvanizada 1.1/4"</t>
  </si>
  <si>
    <t xml:space="preserve"> Fornecimento e Instalação Hidrômetro de vazão 10M³/h, DN 40</t>
  </si>
  <si>
    <t>Serviço de Instalação da bomba</t>
  </si>
  <si>
    <t>Cabo Flexível 3x2,5mm</t>
  </si>
  <si>
    <t>Bomba Submersa Diâmetro 4", Vazão nominal 6 m³/h, 4HP, 380V</t>
  </si>
  <si>
    <t>Quadro de Comando em caixa metálica com pintura epoxi anti corrosiva</t>
  </si>
  <si>
    <t>Fornecimento e instalação da placa de obra 2mx2m</t>
  </si>
  <si>
    <t>Deslocamento e Assentamento do Equipamento para perfuração do poço</t>
  </si>
  <si>
    <t>Un.</t>
  </si>
  <si>
    <t>Cimentação do poço</t>
  </si>
  <si>
    <t>Perfuração poço tubular profundo 12"</t>
  </si>
  <si>
    <t>Tubo de revestimento geomecânico 6"</t>
  </si>
  <si>
    <t>Tubulaçao de ferro calandrado para escoramento do solo</t>
  </si>
  <si>
    <t>Luva Galvanizada 1.1/4"</t>
  </si>
  <si>
    <t>Fornecimento e instalação de poste de concreto para energia elétrica 7 metros</t>
  </si>
  <si>
    <t>O abrigo do quadro de comando será construído em blocos de concreto, semelhante ao padrão utilizado nos abrigos de energia elétrica, com locação conforme planta do projeto de implantação do poço, e terá os seguintes requerimentos mínimos:</t>
  </si>
  <si>
    <t>- Abrigo em blocos pré moldados de concreto;</t>
  </si>
  <si>
    <t>- Alvenaria de blocos de concreto estrutural 14x19x29 cm (espessura 14 cm) FBK = 14,0 MPA;</t>
  </si>
  <si>
    <t>- Os agregados deverão ser constituídos de areia média natural l e pedrisco;</t>
  </si>
  <si>
    <t>- Base inferior em placas pré moldadas de concreto armado com espessura de 6 cm e peso máximo de 71 kg/peça, sendo do tipo “macho e fêmea”, montadas justapostas perfazendo uma base de 2,20 m x 0,90 m;</t>
  </si>
  <si>
    <t>- A parte superior deverá ter dois recortes de 5 x 5cm para posicionamento de suporte de madeira para fixação das telhas;</t>
  </si>
  <si>
    <t>- O fundo do abrigo será de blocos de concreto estrutural com espessura de 6 cm e peso máximo de 71 kg/peça, sendo do tipo “macho e fêmea”;</t>
  </si>
  <si>
    <t>- A frente do abrigo será em quadro de metal com portas em chapa de abrir, com dobradiças na base e trinco com cadeado de 40mm;</t>
  </si>
  <si>
    <t>- A cobertura do abrigo será em telhas de fibrocimento 6mm, fixada em estrutura de madeira, sendo que a mesma deverá ser fixada a estrutura de concreto.</t>
  </si>
  <si>
    <t>- Deverão ser confeccionadas portas metálicas de abrir, em chapa cega, conforme a planta do projeto de implantação do quadro de comando. As mesmas terão dimensões de uma folha de 0,70 x 1,10m e de duas folhas de 0,65 x 1,10m cada, considerando dobradiças e fechadura. As esquadrias deverão ser pintadas com tinta esmalte sintética em duas demãos.</t>
  </si>
  <si>
    <t>Ao lado do abrigo deverá ser posicionado poste de concreto receptor da linha baixa da rede e instalar conexão elétrica da rede ao quadro de comando.</t>
  </si>
  <si>
    <t>O cercamento da área do poço deve ser executado a fim de evitar a entrada de pessoas não autorizadas e animais, formando assim um perímetro de proteção do poço. O cercamento deve ser construído com dimensão de 5m x 5m de largura e 2,10 de altura, com as seguintes características: mourão de cerca em concreto, com dimensões 0,10m x 0,10m x 2,50m, espaçados de 1,5 m; escora de mourão em concreto com dimensões de 0,10m x 0,10m x 2m; amarração em base de concreto magro; tela de arame galvanizado nº 12 malha 2”; sob a tela deverá ser construída uma viga de concreto armado para amarração dos mourões, com seção de 0,15m de altura por 0,20m de espessura em todo o perímetro do cercado; 1 portão duplo de tela com dimensões de 2,40 x 1,30m, com quadro em tubo galvanizado 1”, trinco, cadeado. Devendo ser construído em posição que possibilite a entrada do maquinário para que seja feita a futura instalação da bomba ou manutenção do poço.</t>
  </si>
  <si>
    <t>EXEMPLO:</t>
  </si>
  <si>
    <t xml:space="preserve">Instalação do quadro de comando conforme projeto do poço e Manual do Programa Avaçar - Poços na Agricultura:
Deverá ter equipamentos para o funcionamento manual e/ou automático de controle da operação, além de proteção para sobrecarga, sobre tensão, contra descargas atmosféricas (para raios), além de relé de nível, cujos eletrodos serão instalados no interior do poço de modo a evitar o funcionamento a seco da bomba submersa. Farão ainda parte do mesmo: amperímetro, voltímetro, contactor, relé térmico, relé de fase, fusíveis, trilho, fio de força e relé de tempo. Entre outros componentes necessários para o funcionamento do quadro de comando
</t>
  </si>
  <si>
    <t>Fornecimento e instalação tubo PVC 3/4" para medição de nível do poço</t>
  </si>
  <si>
    <t>Valvula de retenção de bronze, pé com crivos, extremidade com rosca de 1.1/4" para fundo de poço</t>
  </si>
  <si>
    <t>Sistema de cloração com fornecimento do dosador de cloro</t>
  </si>
  <si>
    <t xml:space="preserve">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</si>
</sst>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R$&quot;#,##0.00"/>
    <numFmt numFmtId="165" formatCode="&quot;R$&quot;\ #,##0.00"/>
  </numFmts>
  <fonts count="3" x14ac:knownFonts="1">
    <font>
      <sz val="11"/>
      <color theme="1"/>
      <name val="Calibri"/>
      <family val="2"/>
      <scheme val="minor"/>
    </font>
    <font>
      <sz val="14"/>
      <color theme="1"/>
      <name val="Calibri"/>
      <family val="2"/>
      <scheme val="minor"/>
    </font>
    <font>
      <sz val="11"/>
      <color theme="1"/>
      <name val="Times New Roman"/>
      <family val="1"/>
    </font>
  </fonts>
  <fills count="4">
    <fill>
      <patternFill patternType="none"/>
    </fill>
    <fill>
      <patternFill patternType="gray125"/>
    </fill>
    <fill>
      <patternFill patternType="solid">
        <fgColor rgb="FF00B0F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0" fillId="0" borderId="1" xfId="0" applyBorder="1" applyAlignment="1">
      <alignment horizontal="center" vertical="center"/>
    </xf>
    <xf numFmtId="0" fontId="1" fillId="0" borderId="1" xfId="0" applyFont="1" applyBorder="1" applyAlignment="1">
      <alignment horizontal="center" vertical="center" wrapText="1"/>
    </xf>
    <xf numFmtId="164" fontId="0" fillId="0" borderId="1" xfId="0" applyNumberFormat="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center" vertical="center" wrapText="1"/>
    </xf>
    <xf numFmtId="165" fontId="1" fillId="3" borderId="1" xfId="0" applyNumberFormat="1" applyFont="1" applyFill="1" applyBorder="1" applyAlignment="1">
      <alignment horizontal="center" vertical="center"/>
    </xf>
    <xf numFmtId="0" fontId="0" fillId="0" borderId="0" xfId="0" applyAlignment="1">
      <alignment horizontal="center" vertical="center"/>
    </xf>
    <xf numFmtId="165" fontId="0" fillId="0" borderId="1" xfId="0" applyNumberFormat="1" applyBorder="1" applyAlignment="1">
      <alignment horizontal="center" vertical="center"/>
    </xf>
    <xf numFmtId="0" fontId="2" fillId="0" borderId="0" xfId="0" applyFont="1" applyAlignment="1">
      <alignment horizontal="justify" vertical="center"/>
    </xf>
    <xf numFmtId="0" fontId="0" fillId="0" borderId="0" xfId="0" applyAlignment="1">
      <alignment wrapText="1"/>
    </xf>
    <xf numFmtId="0" fontId="0" fillId="0" borderId="1" xfId="0" applyBorder="1" applyAlignment="1">
      <alignment horizontal="left"/>
    </xf>
    <xf numFmtId="0" fontId="1" fillId="3" borderId="1" xfId="0" applyFont="1" applyFill="1"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Normal" xfId="0" builtinId="0"/>
  </cellStyles>
  <dxfs count="0"/>
  <tableStyles count="1" defaultTableStyle="TableStyleMedium2" defaultPivotStyle="PivotStyleLight16">
    <tableStyle name="Invisible" pivot="0" table="0" count="0" xr9:uid="{FE39D357-86EE-4619-A565-1D2FA373C04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393894</xdr:colOff>
      <xdr:row>10</xdr:row>
      <xdr:rowOff>285750</xdr:rowOff>
    </xdr:to>
    <xdr:pic>
      <xdr:nvPicPr>
        <xdr:cNvPr id="3" name="Imagem 2">
          <a:extLst>
            <a:ext uri="{FF2B5EF4-FFF2-40B4-BE49-F238E27FC236}">
              <a16:creationId xmlns:a16="http://schemas.microsoft.com/office/drawing/2014/main" id="{D4118DB6-DA85-48F0-8ABB-9408578A2F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5400000">
          <a:off x="1120872" y="-1120872"/>
          <a:ext cx="4857750" cy="70994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10</xdr:col>
      <xdr:colOff>523878</xdr:colOff>
      <xdr:row>12</xdr:row>
      <xdr:rowOff>92492</xdr:rowOff>
    </xdr:to>
    <xdr:pic>
      <xdr:nvPicPr>
        <xdr:cNvPr id="3" name="Imagem 2">
          <a:extLst>
            <a:ext uri="{FF2B5EF4-FFF2-40B4-BE49-F238E27FC236}">
              <a16:creationId xmlns:a16="http://schemas.microsoft.com/office/drawing/2014/main" id="{B9AA0E91-03E4-4E9A-A1D5-7720A37C86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5400000">
          <a:off x="1072943" y="-1072942"/>
          <a:ext cx="4473991" cy="66198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533400</xdr:colOff>
      <xdr:row>2</xdr:row>
      <xdr:rowOff>28575</xdr:rowOff>
    </xdr:from>
    <xdr:to>
      <xdr:col>12</xdr:col>
      <xdr:colOff>589533</xdr:colOff>
      <xdr:row>19</xdr:row>
      <xdr:rowOff>16675</xdr:rowOff>
    </xdr:to>
    <xdr:pic>
      <xdr:nvPicPr>
        <xdr:cNvPr id="2" name="Imagem 1">
          <a:extLst>
            <a:ext uri="{FF2B5EF4-FFF2-40B4-BE49-F238E27FC236}">
              <a16:creationId xmlns:a16="http://schemas.microsoft.com/office/drawing/2014/main" id="{E5BB880A-DA64-1641-D587-CEAE47E71A8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29400" y="2505075"/>
          <a:ext cx="5742558" cy="3226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44"/>
  <sheetViews>
    <sheetView tabSelected="1" topLeftCell="B43" zoomScale="85" zoomScaleNormal="85" workbookViewId="0">
      <selection activeCell="K9" sqref="K9"/>
    </sheetView>
  </sheetViews>
  <sheetFormatPr defaultRowHeight="15" x14ac:dyDescent="0.25"/>
  <cols>
    <col min="2" max="2" width="6.42578125" bestFit="1" customWidth="1"/>
    <col min="3" max="3" width="8.85546875" bestFit="1" customWidth="1"/>
    <col min="4" max="4" width="7.140625" bestFit="1" customWidth="1"/>
    <col min="5" max="5" width="54.5703125" bestFit="1" customWidth="1"/>
    <col min="6" max="6" width="13" bestFit="1" customWidth="1"/>
    <col min="7" max="7" width="16.28515625" bestFit="1" customWidth="1"/>
    <col min="9" max="9" width="11.28515625" bestFit="1" customWidth="1"/>
  </cols>
  <sheetData>
    <row r="2" spans="2:7" x14ac:dyDescent="0.25">
      <c r="B2" s="11" t="s">
        <v>15</v>
      </c>
      <c r="C2" s="11"/>
      <c r="D2" s="11"/>
      <c r="E2" s="11"/>
      <c r="F2" s="11"/>
      <c r="G2" s="11"/>
    </row>
    <row r="3" spans="2:7" x14ac:dyDescent="0.25">
      <c r="B3" s="11" t="s">
        <v>16</v>
      </c>
      <c r="C3" s="11"/>
      <c r="D3" s="11"/>
      <c r="E3" s="11"/>
      <c r="F3" s="11"/>
      <c r="G3" s="11"/>
    </row>
    <row r="4" spans="2:7" x14ac:dyDescent="0.25">
      <c r="B4" s="11" t="s">
        <v>58</v>
      </c>
      <c r="C4" s="11"/>
      <c r="D4" s="11"/>
      <c r="E4" s="11"/>
      <c r="F4" s="11"/>
      <c r="G4" s="11"/>
    </row>
    <row r="6" spans="2:7" ht="37.5" x14ac:dyDescent="0.25">
      <c r="B6" s="4" t="s">
        <v>0</v>
      </c>
      <c r="C6" s="4" t="s">
        <v>2</v>
      </c>
      <c r="D6" s="4" t="s">
        <v>1</v>
      </c>
      <c r="E6" s="4" t="s">
        <v>3</v>
      </c>
      <c r="F6" s="2" t="s">
        <v>4</v>
      </c>
      <c r="G6" s="2" t="s">
        <v>14</v>
      </c>
    </row>
    <row r="7" spans="2:7" ht="20.25" customHeight="1" x14ac:dyDescent="0.25">
      <c r="B7" s="13" t="s">
        <v>8</v>
      </c>
      <c r="C7" s="13"/>
      <c r="D7" s="13"/>
      <c r="E7" s="13"/>
      <c r="F7" s="13"/>
      <c r="G7" s="13"/>
    </row>
    <row r="8" spans="2:7" s="7" customFormat="1" x14ac:dyDescent="0.25">
      <c r="B8" s="1">
        <v>1</v>
      </c>
      <c r="C8" s="1">
        <v>1</v>
      </c>
      <c r="D8" s="1" t="s">
        <v>34</v>
      </c>
      <c r="E8" s="1" t="s">
        <v>32</v>
      </c>
      <c r="F8" s="3"/>
      <c r="G8" s="3">
        <f>F8*C8</f>
        <v>0</v>
      </c>
    </row>
    <row r="9" spans="2:7" ht="30" x14ac:dyDescent="0.25">
      <c r="B9" s="1">
        <v>2</v>
      </c>
      <c r="C9" s="1">
        <v>1</v>
      </c>
      <c r="D9" s="1" t="s">
        <v>34</v>
      </c>
      <c r="E9" s="5" t="s">
        <v>33</v>
      </c>
      <c r="F9" s="3"/>
      <c r="G9" s="3">
        <f>F9*C9</f>
        <v>0</v>
      </c>
    </row>
    <row r="10" spans="2:7" x14ac:dyDescent="0.25">
      <c r="B10" s="14" t="s">
        <v>11</v>
      </c>
      <c r="C10" s="14"/>
      <c r="D10" s="14"/>
      <c r="E10" s="14"/>
      <c r="F10" s="14"/>
      <c r="G10" s="3">
        <f>SUM(G8:G9)</f>
        <v>0</v>
      </c>
    </row>
    <row r="11" spans="2:7" x14ac:dyDescent="0.25">
      <c r="B11" s="13" t="s">
        <v>9</v>
      </c>
      <c r="C11" s="13"/>
      <c r="D11" s="13"/>
      <c r="E11" s="13"/>
      <c r="F11" s="13"/>
      <c r="G11" s="13"/>
    </row>
    <row r="12" spans="2:7" x14ac:dyDescent="0.25">
      <c r="B12" s="1">
        <v>3</v>
      </c>
      <c r="C12" s="1">
        <v>5</v>
      </c>
      <c r="D12" s="1" t="s">
        <v>18</v>
      </c>
      <c r="E12" s="1" t="s">
        <v>38</v>
      </c>
      <c r="F12" s="3"/>
      <c r="G12" s="3">
        <f t="shared" ref="G12:G18" si="0">F12*C12</f>
        <v>0</v>
      </c>
    </row>
    <row r="13" spans="2:7" x14ac:dyDescent="0.25">
      <c r="B13" s="1">
        <v>4</v>
      </c>
      <c r="C13" s="1">
        <v>1</v>
      </c>
      <c r="D13" s="1" t="s">
        <v>34</v>
      </c>
      <c r="E13" s="1" t="s">
        <v>35</v>
      </c>
      <c r="F13" s="3"/>
      <c r="G13" s="3">
        <f t="shared" si="0"/>
        <v>0</v>
      </c>
    </row>
    <row r="14" spans="2:7" x14ac:dyDescent="0.25">
      <c r="B14" s="1">
        <v>5</v>
      </c>
      <c r="C14" s="1">
        <v>20</v>
      </c>
      <c r="D14" s="1" t="s">
        <v>18</v>
      </c>
      <c r="E14" s="1" t="s">
        <v>36</v>
      </c>
      <c r="F14" s="3"/>
      <c r="G14" s="3">
        <f t="shared" si="0"/>
        <v>0</v>
      </c>
    </row>
    <row r="15" spans="2:7" x14ac:dyDescent="0.25">
      <c r="B15" s="1">
        <v>6</v>
      </c>
      <c r="C15" s="1">
        <v>130</v>
      </c>
      <c r="D15" s="1" t="s">
        <v>18</v>
      </c>
      <c r="E15" s="1" t="s">
        <v>5</v>
      </c>
      <c r="F15" s="3"/>
      <c r="G15" s="3">
        <f t="shared" si="0"/>
        <v>0</v>
      </c>
    </row>
    <row r="16" spans="2:7" x14ac:dyDescent="0.25">
      <c r="B16" s="1">
        <v>7</v>
      </c>
      <c r="C16" s="1">
        <v>20</v>
      </c>
      <c r="D16" s="1" t="s">
        <v>18</v>
      </c>
      <c r="E16" s="1" t="s">
        <v>37</v>
      </c>
      <c r="F16" s="3"/>
      <c r="G16" s="3">
        <f t="shared" si="0"/>
        <v>0</v>
      </c>
    </row>
    <row r="17" spans="2:7" x14ac:dyDescent="0.25">
      <c r="B17" s="1">
        <v>8</v>
      </c>
      <c r="C17" s="1">
        <v>1</v>
      </c>
      <c r="D17" s="1" t="s">
        <v>34</v>
      </c>
      <c r="E17" s="1" t="s">
        <v>19</v>
      </c>
      <c r="F17" s="3"/>
      <c r="G17" s="3">
        <f t="shared" si="0"/>
        <v>0</v>
      </c>
    </row>
    <row r="18" spans="2:7" x14ac:dyDescent="0.25">
      <c r="B18" s="1">
        <v>9</v>
      </c>
      <c r="C18" s="1">
        <v>1</v>
      </c>
      <c r="D18" s="1" t="s">
        <v>34</v>
      </c>
      <c r="E18" s="1" t="s">
        <v>7</v>
      </c>
      <c r="F18" s="3"/>
      <c r="G18" s="3">
        <f t="shared" si="0"/>
        <v>0</v>
      </c>
    </row>
    <row r="19" spans="2:7" x14ac:dyDescent="0.25">
      <c r="B19" s="14" t="s">
        <v>11</v>
      </c>
      <c r="C19" s="14"/>
      <c r="D19" s="14"/>
      <c r="E19" s="14"/>
      <c r="F19" s="14"/>
      <c r="G19" s="3">
        <f>SUM(G12:G18)</f>
        <v>0</v>
      </c>
    </row>
    <row r="20" spans="2:7" x14ac:dyDescent="0.25">
      <c r="B20" s="13" t="s">
        <v>22</v>
      </c>
      <c r="C20" s="13"/>
      <c r="D20" s="13"/>
      <c r="E20" s="13"/>
      <c r="F20" s="13"/>
      <c r="G20" s="13"/>
    </row>
    <row r="21" spans="2:7" x14ac:dyDescent="0.25">
      <c r="B21" s="1">
        <v>10</v>
      </c>
      <c r="C21" s="7">
        <v>1</v>
      </c>
      <c r="D21" s="1" t="s">
        <v>34</v>
      </c>
      <c r="E21" s="7" t="s">
        <v>28</v>
      </c>
      <c r="F21" s="1"/>
      <c r="G21" s="8">
        <f>C21*F21</f>
        <v>0</v>
      </c>
    </row>
    <row r="22" spans="2:7" ht="30" x14ac:dyDescent="0.25">
      <c r="B22" s="1">
        <v>11</v>
      </c>
      <c r="C22" s="1">
        <v>140</v>
      </c>
      <c r="D22" s="1" t="s">
        <v>18</v>
      </c>
      <c r="E22" s="5" t="s">
        <v>55</v>
      </c>
      <c r="F22" s="1"/>
      <c r="G22" s="8">
        <f t="shared" ref="G22:G32" si="1">C22*F22</f>
        <v>0</v>
      </c>
    </row>
    <row r="23" spans="2:7" ht="30" x14ac:dyDescent="0.25">
      <c r="B23" s="1">
        <v>12</v>
      </c>
      <c r="C23" s="1">
        <v>1</v>
      </c>
      <c r="D23" s="1" t="s">
        <v>34</v>
      </c>
      <c r="E23" s="5" t="s">
        <v>30</v>
      </c>
      <c r="F23" s="1"/>
      <c r="G23" s="8">
        <f t="shared" si="1"/>
        <v>0</v>
      </c>
    </row>
    <row r="24" spans="2:7" x14ac:dyDescent="0.25">
      <c r="B24" s="1">
        <v>13</v>
      </c>
      <c r="C24" s="1">
        <v>140</v>
      </c>
      <c r="D24" s="1" t="s">
        <v>18</v>
      </c>
      <c r="E24" s="1" t="s">
        <v>23</v>
      </c>
      <c r="F24" s="1"/>
      <c r="G24" s="8">
        <f t="shared" si="1"/>
        <v>0</v>
      </c>
    </row>
    <row r="25" spans="2:7" ht="30" x14ac:dyDescent="0.25">
      <c r="B25" s="1">
        <v>14</v>
      </c>
      <c r="C25" s="1">
        <v>1</v>
      </c>
      <c r="D25" s="1" t="s">
        <v>34</v>
      </c>
      <c r="E25" s="5" t="s">
        <v>27</v>
      </c>
      <c r="F25" s="1"/>
      <c r="G25" s="8">
        <f t="shared" si="1"/>
        <v>0</v>
      </c>
    </row>
    <row r="26" spans="2:7" x14ac:dyDescent="0.25">
      <c r="B26" s="1">
        <v>15</v>
      </c>
      <c r="C26" s="1">
        <v>1</v>
      </c>
      <c r="D26" s="1" t="s">
        <v>34</v>
      </c>
      <c r="E26" s="5" t="s">
        <v>39</v>
      </c>
      <c r="F26" s="1"/>
      <c r="G26" s="8">
        <f t="shared" si="1"/>
        <v>0</v>
      </c>
    </row>
    <row r="27" spans="2:7" x14ac:dyDescent="0.25">
      <c r="B27" s="1">
        <v>16</v>
      </c>
      <c r="C27" s="1">
        <v>1</v>
      </c>
      <c r="D27" s="1" t="s">
        <v>34</v>
      </c>
      <c r="E27" s="1" t="s">
        <v>24</v>
      </c>
      <c r="F27" s="1"/>
      <c r="G27" s="8">
        <f>C27*F27</f>
        <v>0</v>
      </c>
    </row>
    <row r="28" spans="2:7" x14ac:dyDescent="0.25">
      <c r="B28" s="1">
        <v>17</v>
      </c>
      <c r="C28" s="1">
        <v>1</v>
      </c>
      <c r="D28" s="1" t="s">
        <v>34</v>
      </c>
      <c r="E28" s="1" t="s">
        <v>25</v>
      </c>
      <c r="F28" s="1"/>
      <c r="G28" s="8">
        <f t="shared" si="1"/>
        <v>0</v>
      </c>
    </row>
    <row r="29" spans="2:7" x14ac:dyDescent="0.25">
      <c r="B29" s="1">
        <v>18</v>
      </c>
      <c r="C29" s="1">
        <v>1</v>
      </c>
      <c r="D29" s="1" t="s">
        <v>34</v>
      </c>
      <c r="E29" s="1" t="s">
        <v>26</v>
      </c>
      <c r="F29" s="1"/>
      <c r="G29" s="8">
        <f t="shared" si="1"/>
        <v>0</v>
      </c>
    </row>
    <row r="30" spans="2:7" x14ac:dyDescent="0.25">
      <c r="B30" s="1">
        <v>19</v>
      </c>
      <c r="C30" s="1">
        <v>1</v>
      </c>
      <c r="D30" s="1" t="s">
        <v>34</v>
      </c>
      <c r="E30" s="1" t="s">
        <v>29</v>
      </c>
      <c r="F30" s="1"/>
      <c r="G30" s="8">
        <f t="shared" si="1"/>
        <v>0</v>
      </c>
    </row>
    <row r="31" spans="2:7" ht="30" x14ac:dyDescent="0.25">
      <c r="B31" s="1">
        <v>20</v>
      </c>
      <c r="C31" s="1">
        <v>1</v>
      </c>
      <c r="D31" s="1" t="s">
        <v>34</v>
      </c>
      <c r="E31" s="5" t="s">
        <v>56</v>
      </c>
      <c r="F31" s="1"/>
      <c r="G31" s="8">
        <f t="shared" si="1"/>
        <v>0</v>
      </c>
    </row>
    <row r="32" spans="2:7" ht="30" x14ac:dyDescent="0.25">
      <c r="B32" s="1">
        <v>21</v>
      </c>
      <c r="C32" s="1">
        <v>1</v>
      </c>
      <c r="D32" s="1" t="s">
        <v>34</v>
      </c>
      <c r="E32" s="5" t="s">
        <v>31</v>
      </c>
      <c r="F32" s="1"/>
      <c r="G32" s="8">
        <f t="shared" si="1"/>
        <v>0</v>
      </c>
    </row>
    <row r="33" spans="2:7" ht="195" x14ac:dyDescent="0.25">
      <c r="B33" s="1">
        <v>22</v>
      </c>
      <c r="C33" s="1">
        <v>1</v>
      </c>
      <c r="D33" s="1" t="s">
        <v>34</v>
      </c>
      <c r="E33" s="5" t="s">
        <v>54</v>
      </c>
      <c r="F33" s="1"/>
      <c r="G33" s="8">
        <f>C33*F33</f>
        <v>0</v>
      </c>
    </row>
    <row r="34" spans="2:7" x14ac:dyDescent="0.25">
      <c r="B34" s="15" t="s">
        <v>11</v>
      </c>
      <c r="C34" s="16"/>
      <c r="D34" s="16"/>
      <c r="E34" s="16"/>
      <c r="F34" s="17"/>
      <c r="G34" s="8">
        <f>SUM(G21:G33)</f>
        <v>0</v>
      </c>
    </row>
    <row r="35" spans="2:7" x14ac:dyDescent="0.25">
      <c r="B35" s="13" t="s">
        <v>10</v>
      </c>
      <c r="C35" s="13"/>
      <c r="D35" s="13"/>
      <c r="E35" s="13"/>
      <c r="F35" s="13"/>
      <c r="G35" s="13"/>
    </row>
    <row r="36" spans="2:7" ht="30" x14ac:dyDescent="0.25">
      <c r="B36" s="1">
        <v>23</v>
      </c>
      <c r="C36" s="1">
        <v>1</v>
      </c>
      <c r="D36" s="1" t="s">
        <v>34</v>
      </c>
      <c r="E36" s="5" t="s">
        <v>20</v>
      </c>
      <c r="F36" s="3"/>
      <c r="G36" s="3">
        <f>F36*C36</f>
        <v>0</v>
      </c>
    </row>
    <row r="37" spans="2:7" x14ac:dyDescent="0.25">
      <c r="B37" s="1">
        <v>24</v>
      </c>
      <c r="C37" s="1">
        <v>1</v>
      </c>
      <c r="D37" s="1" t="s">
        <v>34</v>
      </c>
      <c r="E37" s="5" t="s">
        <v>57</v>
      </c>
      <c r="F37" s="3"/>
      <c r="G37" s="3">
        <f t="shared" ref="G37:G38" si="2">F37*C37</f>
        <v>0</v>
      </c>
    </row>
    <row r="38" spans="2:7" ht="45" x14ac:dyDescent="0.25">
      <c r="B38" s="1">
        <v>25</v>
      </c>
      <c r="C38" s="1">
        <v>1</v>
      </c>
      <c r="D38" s="1" t="s">
        <v>34</v>
      </c>
      <c r="E38" s="5" t="s">
        <v>17</v>
      </c>
      <c r="F38" s="3"/>
      <c r="G38" s="3">
        <f t="shared" si="2"/>
        <v>0</v>
      </c>
    </row>
    <row r="39" spans="2:7" ht="30" x14ac:dyDescent="0.25">
      <c r="B39" s="1">
        <v>26</v>
      </c>
      <c r="C39" s="1">
        <v>1</v>
      </c>
      <c r="D39" s="1" t="s">
        <v>34</v>
      </c>
      <c r="E39" s="5" t="s">
        <v>21</v>
      </c>
      <c r="F39" s="3"/>
      <c r="G39" s="3">
        <f t="shared" ref="G39:G42" si="3">F39*C39</f>
        <v>0</v>
      </c>
    </row>
    <row r="40" spans="2:7" ht="30" x14ac:dyDescent="0.25">
      <c r="B40" s="1">
        <v>27</v>
      </c>
      <c r="C40" s="1">
        <v>1</v>
      </c>
      <c r="D40" s="1" t="s">
        <v>34</v>
      </c>
      <c r="E40" s="5" t="s">
        <v>40</v>
      </c>
      <c r="F40" s="3"/>
      <c r="G40" s="3">
        <f t="shared" si="3"/>
        <v>0</v>
      </c>
    </row>
    <row r="41" spans="2:7" x14ac:dyDescent="0.25">
      <c r="B41" s="1">
        <v>28</v>
      </c>
      <c r="C41" s="1">
        <v>1</v>
      </c>
      <c r="D41" s="1" t="s">
        <v>34</v>
      </c>
      <c r="E41" s="1" t="s">
        <v>13</v>
      </c>
      <c r="F41" s="3"/>
      <c r="G41" s="3">
        <f t="shared" si="3"/>
        <v>0</v>
      </c>
    </row>
    <row r="42" spans="2:7" x14ac:dyDescent="0.25">
      <c r="B42" s="1">
        <v>29</v>
      </c>
      <c r="C42" s="1">
        <v>1</v>
      </c>
      <c r="D42" s="1" t="s">
        <v>34</v>
      </c>
      <c r="E42" s="1" t="s">
        <v>12</v>
      </c>
      <c r="F42" s="3"/>
      <c r="G42" s="3">
        <f t="shared" si="3"/>
        <v>0</v>
      </c>
    </row>
    <row r="43" spans="2:7" x14ac:dyDescent="0.25">
      <c r="B43" s="14" t="s">
        <v>11</v>
      </c>
      <c r="C43" s="14"/>
      <c r="D43" s="14"/>
      <c r="E43" s="14"/>
      <c r="F43" s="14"/>
      <c r="G43" s="3">
        <f>SUM(G36:G42)</f>
        <v>0</v>
      </c>
    </row>
    <row r="44" spans="2:7" ht="18.75" x14ac:dyDescent="0.25">
      <c r="B44" s="12" t="s">
        <v>6</v>
      </c>
      <c r="C44" s="12"/>
      <c r="D44" s="12"/>
      <c r="E44" s="12"/>
      <c r="F44" s="12"/>
      <c r="G44" s="6">
        <f>G43+G34+G19+G10</f>
        <v>0</v>
      </c>
    </row>
  </sheetData>
  <mergeCells count="12">
    <mergeCell ref="B2:G2"/>
    <mergeCell ref="B44:F44"/>
    <mergeCell ref="B7:G7"/>
    <mergeCell ref="B11:G11"/>
    <mergeCell ref="B10:F10"/>
    <mergeCell ref="B35:G35"/>
    <mergeCell ref="B19:F19"/>
    <mergeCell ref="B43:F43"/>
    <mergeCell ref="B4:G4"/>
    <mergeCell ref="B3:G3"/>
    <mergeCell ref="B20:G20"/>
    <mergeCell ref="B34:F34"/>
  </mergeCells>
  <pageMargins left="0.7" right="0.7" top="0.75" bottom="0.75" header="0.3" footer="0.3"/>
  <pageSetup paperSize="9"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6F8FC-DFF2-4549-BFDF-51CF96D9120F}">
  <dimension ref="M1:M11"/>
  <sheetViews>
    <sheetView workbookViewId="0">
      <selection activeCell="A4" sqref="A4"/>
    </sheetView>
  </sheetViews>
  <sheetFormatPr defaultRowHeight="15" x14ac:dyDescent="0.25"/>
  <cols>
    <col min="13" max="13" width="75.7109375" customWidth="1"/>
  </cols>
  <sheetData>
    <row r="1" spans="13:13" ht="60" x14ac:dyDescent="0.25">
      <c r="M1" s="10" t="s">
        <v>41</v>
      </c>
    </row>
    <row r="2" spans="13:13" x14ac:dyDescent="0.25">
      <c r="M2" s="10" t="s">
        <v>42</v>
      </c>
    </row>
    <row r="3" spans="13:13" ht="30" x14ac:dyDescent="0.25">
      <c r="M3" s="10" t="s">
        <v>43</v>
      </c>
    </row>
    <row r="4" spans="13:13" x14ac:dyDescent="0.25">
      <c r="M4" s="10" t="s">
        <v>44</v>
      </c>
    </row>
    <row r="5" spans="13:13" ht="45" x14ac:dyDescent="0.25">
      <c r="M5" s="10" t="s">
        <v>45</v>
      </c>
    </row>
    <row r="6" spans="13:13" ht="30" x14ac:dyDescent="0.25">
      <c r="M6" s="10" t="s">
        <v>46</v>
      </c>
    </row>
    <row r="7" spans="13:13" ht="30" x14ac:dyDescent="0.25">
      <c r="M7" s="10" t="s">
        <v>47</v>
      </c>
    </row>
    <row r="8" spans="13:13" ht="30" x14ac:dyDescent="0.25">
      <c r="M8" s="10" t="s">
        <v>48</v>
      </c>
    </row>
    <row r="9" spans="13:13" ht="30" x14ac:dyDescent="0.25">
      <c r="M9" s="10" t="s">
        <v>49</v>
      </c>
    </row>
    <row r="10" spans="13:13" ht="75" x14ac:dyDescent="0.25">
      <c r="M10" s="10" t="s">
        <v>50</v>
      </c>
    </row>
    <row r="11" spans="13:13" ht="30" x14ac:dyDescent="0.25">
      <c r="M11" s="10" t="s">
        <v>51</v>
      </c>
    </row>
  </sheetData>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D086F-0ECF-429A-AFD0-8C618B328E3D}">
  <dimension ref="L1:L2"/>
  <sheetViews>
    <sheetView topLeftCell="C1" workbookViewId="0">
      <selection activeCell="M2" sqref="M2"/>
    </sheetView>
  </sheetViews>
  <sheetFormatPr defaultRowHeight="15" x14ac:dyDescent="0.25"/>
  <cols>
    <col min="12" max="12" width="76.140625" customWidth="1"/>
  </cols>
  <sheetData>
    <row r="1" spans="12:12" ht="180" x14ac:dyDescent="0.25">
      <c r="L1" s="9" t="s">
        <v>52</v>
      </c>
    </row>
    <row r="2" spans="12:12" x14ac:dyDescent="0.25">
      <c r="L2" t="s">
        <v>53</v>
      </c>
    </row>
  </sheetData>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Orçamento</vt:lpstr>
      <vt:lpstr>Descrição Abrigo</vt:lpstr>
      <vt:lpstr>Descrição Cercamento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Mauricio</dc:creator>
  <cp:lastModifiedBy>Mauricio Gabana Zucchetti</cp:lastModifiedBy>
  <dcterms:created xsi:type="dcterms:W3CDTF">2015-06-05T18:19:34Z</dcterms:created>
  <dcterms:modified xsi:type="dcterms:W3CDTF">2025-05-01T03:27:02Z</dcterms:modified>
</cp:coreProperties>
</file>